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<sst xmlns="http://schemas.openxmlformats.org/spreadsheetml/2006/main" count="39" uniqueCount="38">
  <si>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období</t>
  </si>
  <si>
    <t>daň.povinnost</t>
  </si>
  <si>
    <t>zaměstnanci</t>
  </si>
  <si>
    <t>organizace</t>
  </si>
  <si>
    <t>placeno</t>
  </si>
  <si>
    <t>datum</t>
  </si>
  <si>
    <t>číslo dokladu</t>
  </si>
  <si>
    <t>splatnost</t>
  </si>
  <si>
    <t>celkem</t>
  </si>
  <si>
    <t>splátky navíc:</t>
  </si>
  <si>
    <t>1/2001</t>
  </si>
  <si>
    <t>2/2001</t>
  </si>
  <si>
    <t>3/2001</t>
  </si>
  <si>
    <t>4/2001</t>
  </si>
  <si>
    <t>5/2001</t>
  </si>
  <si>
    <t>6/2001</t>
  </si>
  <si>
    <t>7/2001</t>
  </si>
  <si>
    <t>8/2001</t>
  </si>
  <si>
    <t>9/2001</t>
  </si>
  <si>
    <t>10/2001</t>
  </si>
  <si>
    <t>11/2001</t>
  </si>
  <si>
    <t>12/2001</t>
  </si>
  <si>
    <t>B4 1820</t>
  </si>
  <si>
    <t>celkem:</t>
  </si>
  <si>
    <t>BA 710</t>
  </si>
  <si>
    <t>B4 770</t>
  </si>
  <si>
    <t>B4 860</t>
  </si>
  <si>
    <t>B4 1530</t>
  </si>
  <si>
    <t>Přehled plateb VZP v r.2001</t>
  </si>
  <si>
    <t>VZP</t>
  </si>
  <si>
    <t>6.+14.3.2001</t>
  </si>
  <si>
    <t>BA 470+530</t>
  </si>
  <si>
    <t>4.+9.5.2001</t>
  </si>
  <si>
    <t>B4 570+BA 920</t>
  </si>
  <si>
    <t>B4 1010</t>
  </si>
  <si>
    <t>P 968</t>
  </si>
  <si>
    <t>B1 400</t>
  </si>
  <si>
    <t>B4 1940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</si>
</sst>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m\-yy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 topLeftCell="B1">
      <selection activeCell="B22" sqref="B22"/>
    </sheetView>
  </sheetViews>
  <sheetFormatPr defaultColWidth="9.00390625" defaultRowHeight="12.75"/>
  <cols>
    <col min="1" max="7" width="13.75390625" style="0" customWidth="1"/>
    <col min="8" max="8" width="22.75390625" style="0" customWidth="1"/>
  </cols>
  <sheetData>
    <row r="2" ht="12.75">
      <c r="A2" t="s">
        <v>28</v>
      </c>
    </row>
    <row r="4" spans="1:8" ht="12.75">
      <c r="A4" s="3"/>
      <c r="B4" s="4"/>
      <c r="C4" s="5"/>
      <c r="D4" s="5" t="s">
        <v>29</v>
      </c>
      <c r="E4" s="5"/>
      <c r="F4" s="3"/>
      <c r="G4" s="4"/>
      <c r="H4" s="4"/>
    </row>
    <row r="5" spans="1:8" ht="12.75">
      <c r="A5" s="6" t="s">
        <v>0</v>
      </c>
      <c r="B5" s="6" t="s">
        <v>7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</row>
    <row r="6" spans="1:8" ht="12.75">
      <c r="A6" s="11" t="s">
        <v>10</v>
      </c>
      <c r="B6" s="9">
        <v>36950</v>
      </c>
      <c r="C6" s="10">
        <v>420675</v>
      </c>
      <c r="D6" s="10">
        <f>C6/3</f>
        <v>140225</v>
      </c>
      <c r="E6" s="10">
        <f>+C6-D6</f>
        <v>280450</v>
      </c>
      <c r="F6" s="10">
        <v>420675</v>
      </c>
      <c r="G6" s="8" t="s">
        <v>30</v>
      </c>
      <c r="H6" s="2" t="s">
        <v>31</v>
      </c>
    </row>
    <row r="7" spans="1:8" ht="12.75">
      <c r="A7" s="11" t="s">
        <v>11</v>
      </c>
      <c r="B7" s="9">
        <v>36980</v>
      </c>
      <c r="C7" s="10">
        <v>334574</v>
      </c>
      <c r="D7" s="10">
        <f aca="true" t="shared" si="0" ref="D7:D17">C7/3</f>
        <v>111524.66666666667</v>
      </c>
      <c r="E7" s="10">
        <f aca="true" t="shared" si="1" ref="E7:E17">+C7-D7</f>
        <v>223049.3333333333</v>
      </c>
      <c r="F7" s="10">
        <v>334574</v>
      </c>
      <c r="G7" s="8">
        <v>36986</v>
      </c>
      <c r="H7" s="2" t="s">
        <v>24</v>
      </c>
    </row>
    <row r="8" spans="1:8" ht="12.75">
      <c r="A8" s="11" t="s">
        <v>12</v>
      </c>
      <c r="B8" s="9">
        <v>37008</v>
      </c>
      <c r="C8" s="10">
        <v>351703</v>
      </c>
      <c r="D8" s="10">
        <f t="shared" si="0"/>
        <v>117234.33333333333</v>
      </c>
      <c r="E8" s="10">
        <f t="shared" si="1"/>
        <v>234468.6666666667</v>
      </c>
      <c r="F8" s="10">
        <v>351703</v>
      </c>
      <c r="G8" s="8" t="s">
        <v>32</v>
      </c>
      <c r="H8" s="2" t="s">
        <v>33</v>
      </c>
    </row>
    <row r="9" spans="1:8" ht="12.75">
      <c r="A9" s="11" t="s">
        <v>13</v>
      </c>
      <c r="B9" s="9">
        <v>37042</v>
      </c>
      <c r="C9" s="10">
        <v>397650</v>
      </c>
      <c r="D9" s="10">
        <f t="shared" si="0"/>
        <v>132550</v>
      </c>
      <c r="E9" s="10">
        <f t="shared" si="1"/>
        <v>265100</v>
      </c>
      <c r="F9" s="10">
        <v>132550</v>
      </c>
      <c r="G9" s="8">
        <v>37054</v>
      </c>
      <c r="H9" s="2" t="s">
        <v>25</v>
      </c>
    </row>
    <row r="10" spans="1:8" ht="12.75">
      <c r="A10" s="11" t="s">
        <v>14</v>
      </c>
      <c r="B10" s="9">
        <v>37071</v>
      </c>
      <c r="C10" s="10">
        <v>248464</v>
      </c>
      <c r="D10" s="10">
        <f t="shared" si="0"/>
        <v>82821.33333333333</v>
      </c>
      <c r="E10" s="10">
        <f t="shared" si="1"/>
        <v>165642.6666666667</v>
      </c>
      <c r="F10" s="10">
        <v>82822</v>
      </c>
      <c r="G10" s="8">
        <v>37075</v>
      </c>
      <c r="H10" s="2" t="s">
        <v>26</v>
      </c>
    </row>
    <row r="11" spans="1:8" ht="12.75">
      <c r="A11" s="11" t="s">
        <v>15</v>
      </c>
      <c r="B11" s="9">
        <v>37103</v>
      </c>
      <c r="C11" s="10">
        <v>224286</v>
      </c>
      <c r="D11" s="10">
        <f t="shared" si="0"/>
        <v>74762</v>
      </c>
      <c r="E11" s="10">
        <f t="shared" si="1"/>
        <v>149524</v>
      </c>
      <c r="F11" s="10">
        <v>74762</v>
      </c>
      <c r="G11" s="8">
        <v>37104</v>
      </c>
      <c r="H11" s="2" t="s">
        <v>34</v>
      </c>
    </row>
    <row r="12" spans="1:8" ht="12.75">
      <c r="A12" s="11" t="s">
        <v>16</v>
      </c>
      <c r="B12" s="9">
        <v>37134</v>
      </c>
      <c r="C12" s="10">
        <v>267715</v>
      </c>
      <c r="D12" s="10">
        <f t="shared" si="0"/>
        <v>89238.33333333333</v>
      </c>
      <c r="E12" s="10">
        <f t="shared" si="1"/>
        <v>178476.6666666667</v>
      </c>
      <c r="F12" s="10">
        <v>89239</v>
      </c>
      <c r="G12" s="8">
        <v>37181</v>
      </c>
      <c r="H12" s="2" t="s">
        <v>27</v>
      </c>
    </row>
    <row r="13" spans="1:8" ht="12.75">
      <c r="A13" s="11" t="s">
        <v>17</v>
      </c>
      <c r="B13" s="9">
        <v>37161</v>
      </c>
      <c r="C13" s="10">
        <v>182611</v>
      </c>
      <c r="D13" s="10">
        <f t="shared" si="0"/>
        <v>60870.333333333336</v>
      </c>
      <c r="E13" s="10">
        <f t="shared" si="1"/>
        <v>121740.66666666666</v>
      </c>
      <c r="F13" s="10">
        <v>60871</v>
      </c>
      <c r="G13" s="8">
        <v>37181</v>
      </c>
      <c r="H13" s="2" t="s">
        <v>27</v>
      </c>
    </row>
    <row r="14" spans="1:8" ht="12.75">
      <c r="A14" s="11" t="s">
        <v>18</v>
      </c>
      <c r="B14" s="9">
        <v>37195</v>
      </c>
      <c r="C14" s="10">
        <v>112668</v>
      </c>
      <c r="D14" s="10">
        <f t="shared" si="0"/>
        <v>37556</v>
      </c>
      <c r="E14" s="10">
        <f t="shared" si="1"/>
        <v>75112</v>
      </c>
      <c r="F14" s="10">
        <v>0</v>
      </c>
      <c r="G14" s="8"/>
      <c r="H14" s="2"/>
    </row>
    <row r="15" spans="1:8" ht="12.75">
      <c r="A15" s="11" t="s">
        <v>19</v>
      </c>
      <c r="B15" s="9">
        <v>37225</v>
      </c>
      <c r="C15" s="10">
        <v>117632</v>
      </c>
      <c r="D15" s="10">
        <f t="shared" si="0"/>
        <v>39210.666666666664</v>
      </c>
      <c r="E15" s="10">
        <f t="shared" si="1"/>
        <v>78421.33333333334</v>
      </c>
      <c r="F15" s="10">
        <v>39211</v>
      </c>
      <c r="G15" s="8">
        <v>37222</v>
      </c>
      <c r="H15" s="2" t="s">
        <v>22</v>
      </c>
    </row>
    <row r="16" spans="1:8" ht="12.75">
      <c r="A16" s="11" t="s">
        <v>20</v>
      </c>
      <c r="B16" s="9">
        <v>37246</v>
      </c>
      <c r="C16" s="10">
        <v>66900</v>
      </c>
      <c r="D16" s="10">
        <f t="shared" si="0"/>
        <v>22300</v>
      </c>
      <c r="E16" s="10">
        <f t="shared" si="1"/>
        <v>44600</v>
      </c>
      <c r="F16" s="10">
        <v>0</v>
      </c>
      <c r="G16" s="8"/>
      <c r="H16" s="2"/>
    </row>
    <row r="17" spans="1:8" ht="12.75">
      <c r="A17" s="11" t="s">
        <v>21</v>
      </c>
      <c r="B17" s="9">
        <v>37287</v>
      </c>
      <c r="C17" s="10">
        <v>64128</v>
      </c>
      <c r="D17" s="10">
        <f t="shared" si="0"/>
        <v>21376</v>
      </c>
      <c r="E17" s="10">
        <f t="shared" si="1"/>
        <v>42752</v>
      </c>
      <c r="F17" s="10">
        <v>0</v>
      </c>
      <c r="G17" s="8"/>
      <c r="H17" s="2"/>
    </row>
    <row r="18" spans="1:8" ht="12.75">
      <c r="A18" s="7" t="s">
        <v>8</v>
      </c>
      <c r="B18" s="2"/>
      <c r="C18" s="10">
        <f>SUM(C6:C17)</f>
        <v>2789006</v>
      </c>
      <c r="D18" s="10">
        <f>SUM(D6:D17)</f>
        <v>929668.6666666667</v>
      </c>
      <c r="E18" s="10">
        <f>SUM(E6:E17)</f>
        <v>1859337.3333333335</v>
      </c>
      <c r="F18" s="10">
        <f>SUM(F6:F17)</f>
        <v>1586407</v>
      </c>
      <c r="G18" s="2"/>
      <c r="H18" s="2"/>
    </row>
    <row r="19" spans="1:6" ht="12.75">
      <c r="A19" s="1"/>
      <c r="F19" s="10"/>
    </row>
    <row r="20" spans="5:8" ht="12.75">
      <c r="E20" t="s">
        <v>9</v>
      </c>
      <c r="F20" s="10">
        <v>500000</v>
      </c>
      <c r="G20" s="8">
        <v>37007</v>
      </c>
      <c r="H20" s="2" t="s">
        <v>35</v>
      </c>
    </row>
    <row r="21" spans="6:8" ht="12.75">
      <c r="F21" s="10">
        <v>300000</v>
      </c>
      <c r="G21" s="8">
        <v>37039</v>
      </c>
      <c r="H21" s="2" t="s">
        <v>36</v>
      </c>
    </row>
    <row r="22" spans="6:8" ht="12.75">
      <c r="F22" s="10">
        <v>4400000</v>
      </c>
      <c r="G22" s="8">
        <v>37245</v>
      </c>
      <c r="H22" s="2" t="s">
        <v>37</v>
      </c>
    </row>
    <row r="23" spans="6:8" ht="12.75">
      <c r="F23" s="10">
        <v>0</v>
      </c>
      <c r="G23" s="8"/>
      <c r="H23" s="2"/>
    </row>
    <row r="24" spans="6:8" ht="12.75">
      <c r="F24" s="10">
        <v>0</v>
      </c>
      <c r="G24" s="8"/>
      <c r="H24" s="2"/>
    </row>
    <row r="25" spans="6:8" ht="12.75">
      <c r="F25" s="10">
        <v>0</v>
      </c>
      <c r="G25" s="8"/>
      <c r="H25" s="2"/>
    </row>
    <row r="26" spans="6:8" ht="12.75">
      <c r="F26" s="10">
        <v>0</v>
      </c>
      <c r="G26" s="2"/>
      <c r="H26" s="2"/>
    </row>
    <row r="27" spans="5:8" ht="12.75">
      <c r="E27" t="s">
        <v>23</v>
      </c>
      <c r="F27" s="10">
        <f>SUM(F20:F26)</f>
        <v>5200000</v>
      </c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Zbrojovka Brno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ZB00789</dc:creator>
  <cp:keywords/>
  <dc:description/>
  <cp:lastModifiedBy>ZB00789</cp:lastModifiedBy>
  <cp:lastPrinted>2001-12-06T09:56:38Z</cp:lastPrinted>
  <dcterms:created xsi:type="dcterms:W3CDTF">2001-12-06T09:09:29Z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